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20" activeTab="0"/>
  </bookViews>
  <sheets>
    <sheet name="BE-2006-2007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<sst xmlns="http://schemas.openxmlformats.org/spreadsheetml/2006/main" count="89" uniqueCount="88">
  <si>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</t>
  </si>
  <si>
    <t>RE</t>
  </si>
  <si>
    <t>1.Receipts</t>
  </si>
  <si>
    <t>Opening Balance</t>
  </si>
  <si>
    <t>1.1.01 Grant from MoRD</t>
  </si>
  <si>
    <t>Total Receipts</t>
  </si>
  <si>
    <t xml:space="preserve"> (1.2.1) Establishment </t>
  </si>
  <si>
    <t xml:space="preserve">(1.2.1.01) Salary and Allowance </t>
  </si>
  <si>
    <t xml:space="preserve">(1.2.1.03) Overtime Allowances </t>
  </si>
  <si>
    <t xml:space="preserve">(1.2.1.04) Expenditure on Medical Claims </t>
  </si>
  <si>
    <t xml:space="preserve">(1.2.1.12) Other office expenses </t>
  </si>
  <si>
    <t>Total Establishment</t>
  </si>
  <si>
    <t>Total R&amp;D and HRD</t>
  </si>
  <si>
    <t>Total Publications, Adv and Publicity</t>
  </si>
  <si>
    <t>Total STAs, PTAs and NQMs</t>
  </si>
  <si>
    <t>Total OMMS and Computerization</t>
  </si>
  <si>
    <t>Total Technical assistance from World Bank</t>
  </si>
  <si>
    <t>(2.2) Capital Expenditure</t>
  </si>
  <si>
    <t>(2.2.02) Furniture and Furnishing of the office</t>
  </si>
  <si>
    <t>(2.2.03) Purchase of Vehicles</t>
  </si>
  <si>
    <t>(2.2.04) Purchase of Equipments &amp; Machinery</t>
  </si>
  <si>
    <t xml:space="preserve">(2.2.05) Purchase of Computers &amp; peripherals </t>
  </si>
  <si>
    <t>Total Capital Expenditure</t>
  </si>
  <si>
    <t>Total Expenditure</t>
  </si>
  <si>
    <t>2005-2006</t>
  </si>
  <si>
    <t>1.1.02 Interest Receipts</t>
  </si>
  <si>
    <t>1.1.03 Miscellaneous Receipts</t>
  </si>
  <si>
    <t>1.1.05 Receipts from GOI-ADB</t>
  </si>
  <si>
    <t>(1.2.1.02) Wages</t>
  </si>
  <si>
    <t>(1.2.1.05) Leave Encashment</t>
  </si>
  <si>
    <t>( 1.2.2) Administrative Expenses</t>
  </si>
  <si>
    <t xml:space="preserve">(1.2.2.01) Office Maintenance/Taxes and Duties </t>
  </si>
  <si>
    <t xml:space="preserve">(1.2.2.02) Domestic Travel Expenses </t>
  </si>
  <si>
    <t xml:space="preserve">(1.2.2.03) Foreign Travel Expenses </t>
  </si>
  <si>
    <t xml:space="preserve">(1.2.2.04) Hiring of Vehicles </t>
  </si>
  <si>
    <t xml:space="preserve">(1.2.2.05) Printing and Stationary </t>
  </si>
  <si>
    <t>(1.2.2.6) Meetings Expenses</t>
  </si>
  <si>
    <t xml:space="preserve">(1.2.2.07) Professional Services to the office </t>
  </si>
  <si>
    <t>(1.2.2.08) Telephone- Office</t>
  </si>
  <si>
    <t>(1.2.20.9) Telephone- Residential &amp; Mobile</t>
  </si>
  <si>
    <t>(1.2.2.10) Vehicle Maintenance</t>
  </si>
  <si>
    <t>(1.2.2.11) Electricity Expenses</t>
  </si>
  <si>
    <t>(1.2.2.12) Postage Expenses</t>
  </si>
  <si>
    <t>(1.2.2.13)Repairs and Maintenance</t>
  </si>
  <si>
    <t>(1.2.2.14) Insurance Charges</t>
  </si>
  <si>
    <t>Total Administrative Expenses</t>
  </si>
  <si>
    <t>(1.2.3) R&amp;D and HRD</t>
  </si>
  <si>
    <t>(1.2.3.01) Training</t>
  </si>
  <si>
    <t xml:space="preserve">(1.2.3.02) Tech.Dev.and Researh work </t>
  </si>
  <si>
    <t>(1.2.3.03) Workshops and Conferences</t>
  </si>
  <si>
    <t>(1.2.3.04) Contribution to Professional bodies</t>
  </si>
  <si>
    <t>(1.2.3.05) Professsional Services</t>
  </si>
  <si>
    <t>(1.2.4) Publications, Adv.&amp; Publicity</t>
  </si>
  <si>
    <t>(1.2.4.01) Publications</t>
  </si>
  <si>
    <t>(1.2.4.02) Advertisement and Publicity</t>
  </si>
  <si>
    <t>(1.2.4.03) Books Perio.and Audio Visual Mat.</t>
  </si>
  <si>
    <t>(1.2.5) STAs, PTAs and NQMs</t>
  </si>
  <si>
    <t>(1.2.5.01) Honararium to NQMs</t>
  </si>
  <si>
    <t>(1.2.5.03) Payment to Principal Technical Agencies.</t>
  </si>
  <si>
    <t>(1.2.5.04) Payment to State Technical Agencies</t>
  </si>
  <si>
    <t>(1.2.6) OMMS and Computerization</t>
  </si>
  <si>
    <t>(1.2.6.01) Dev.and Maint.of online manag.sys.</t>
  </si>
  <si>
    <t>(1.2.6.02) Hiring of computers and peripherals</t>
  </si>
  <si>
    <t>(1.2.7) Technical assistance from World Bank</t>
  </si>
  <si>
    <t>(1.2.7.01) Training</t>
  </si>
  <si>
    <t>(1.2.7.02) Pilot Studies</t>
  </si>
  <si>
    <t>(1.2.7.03) Workshop and Conferences</t>
  </si>
  <si>
    <t>(1.2.7.04) Professional Services</t>
  </si>
  <si>
    <t>(1.2.7.05) Domestic Travel Expenses</t>
  </si>
  <si>
    <t>(1.2.7.06) Foreign Travel Expenses</t>
  </si>
  <si>
    <t>(1.2.7.07) Laboratory Equipment</t>
  </si>
  <si>
    <t>(1.2.7.01.08) Purchase of Computers and Peripherils</t>
  </si>
  <si>
    <t>(1.2.8)Technical assistance from ADB</t>
  </si>
  <si>
    <t>(1.2.8.01) Consultancy</t>
  </si>
  <si>
    <t>(1.2.8.02) Others</t>
  </si>
  <si>
    <t xml:space="preserve"> Total Technical assistance from ADB</t>
  </si>
  <si>
    <t>(2.2.01) Purchase/renovation of Office Area</t>
  </si>
  <si>
    <t xml:space="preserve">                 Object Head &amp; Purpose </t>
  </si>
  <si>
    <t>2. Expenditure</t>
  </si>
  <si>
    <t>(1.2.5.02) Travelling Expenses of NQM's</t>
  </si>
  <si>
    <r>
      <t xml:space="preserve">                     - </t>
    </r>
    <r>
      <rPr>
        <sz val="8"/>
        <color indexed="8"/>
        <rFont val="Arial"/>
        <family val="2"/>
      </rPr>
      <t>MoRD Grant</t>
    </r>
  </si>
  <si>
    <r>
      <t xml:space="preserve">                     </t>
    </r>
    <r>
      <rPr>
        <sz val="8"/>
        <color indexed="8"/>
        <rFont val="Arial"/>
        <family val="2"/>
      </rPr>
      <t>- World Bank- TA</t>
    </r>
  </si>
  <si>
    <t>1.1.04 Receipts from GOI -World Bank (T.A)</t>
  </si>
  <si>
    <t>(1.2.9) World Bank Loan</t>
  </si>
  <si>
    <t>(1.2.9.01) Capacilty Building</t>
  </si>
  <si>
    <t>Total World Bank Loan</t>
  </si>
  <si>
    <t>BE</t>
  </si>
  <si>
    <t>2006-2007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</si>
</sst>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0.00_);\(0.00\)"/>
    <numFmt numFmtId="179" formatCode="#,##0;[Red]#,##0"/>
  </numFmts>
  <fonts count="14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10"/>
      <name val="Times New Roman"/>
      <family val="1"/>
    </font>
    <font>
      <b/>
      <sz val="10"/>
      <color indexed="1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6" fontId="4" fillId="0" borderId="0" xfId="15" applyNumberFormat="1" applyFont="1" applyAlignment="1">
      <alignment/>
    </xf>
    <xf numFmtId="176" fontId="11" fillId="0" borderId="0" xfId="15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12" fillId="0" borderId="5" xfId="0" applyFont="1" applyBorder="1" applyAlignment="1">
      <alignment horizontal="center" vertical="center"/>
    </xf>
    <xf numFmtId="176" fontId="4" fillId="0" borderId="1" xfId="15" applyNumberFormat="1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" xfId="15" applyNumberFormat="1" applyFont="1" applyBorder="1" applyAlignment="1">
      <alignment/>
    </xf>
    <xf numFmtId="175" fontId="11" fillId="0" borderId="1" xfId="15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926"/>
  <sheetViews>
    <sheetView tabSelected="1" workbookViewId="0" topLeftCell="A1">
      <selection activeCell="C7" sqref="C7"/>
    </sheetView>
  </sheetViews>
  <sheetFormatPr defaultColWidth="9.140625" defaultRowHeight="12.75"/>
  <cols>
    <col min="1" max="1" width="41.7109375" style="0" customWidth="1"/>
    <col min="2" max="2" width="13.8515625" style="0" customWidth="1"/>
    <col min="3" max="3" width="14.421875" style="0" customWidth="1"/>
    <col min="4" max="4" width="12.140625" style="0" customWidth="1"/>
  </cols>
  <sheetData>
    <row r="5" spans="1:3" ht="12.75">
      <c r="A5" s="22"/>
      <c r="B5" s="23"/>
      <c r="C5" s="20"/>
    </row>
    <row r="6" spans="1:3" ht="12.75">
      <c r="A6" s="30" t="s">
        <v>77</v>
      </c>
      <c r="B6" s="28" t="s">
        <v>1</v>
      </c>
      <c r="C6" s="21" t="s">
        <v>86</v>
      </c>
    </row>
    <row r="7" spans="1:3" ht="12.75">
      <c r="A7" s="3"/>
      <c r="B7" s="29" t="s">
        <v>24</v>
      </c>
      <c r="C7" s="31" t="s">
        <v>87</v>
      </c>
    </row>
    <row r="8" spans="1:2" ht="12.75">
      <c r="A8" s="4"/>
      <c r="B8" s="22"/>
    </row>
    <row r="9" spans="1:2" ht="12.75">
      <c r="A9" s="5" t="s">
        <v>2</v>
      </c>
      <c r="B9" s="1"/>
    </row>
    <row r="10" spans="1:3" ht="12.75">
      <c r="A10" s="6" t="s">
        <v>3</v>
      </c>
      <c r="B10" s="1"/>
      <c r="C10" s="18"/>
    </row>
    <row r="11" spans="1:3" ht="12.75">
      <c r="A11" s="6" t="s">
        <v>80</v>
      </c>
      <c r="B11" s="24">
        <v>40625103</v>
      </c>
      <c r="C11" s="18">
        <v>69797206</v>
      </c>
    </row>
    <row r="12" spans="1:3" ht="12.75">
      <c r="A12" s="6" t="s">
        <v>81</v>
      </c>
      <c r="B12" s="24">
        <f>57974093</f>
        <v>57974093</v>
      </c>
      <c r="C12" s="18">
        <v>147406893</v>
      </c>
    </row>
    <row r="13" spans="1:3" ht="12.75">
      <c r="A13" s="7" t="s">
        <v>4</v>
      </c>
      <c r="B13" s="24">
        <v>100000000</v>
      </c>
      <c r="C13" s="18">
        <v>60000000</v>
      </c>
    </row>
    <row r="14" spans="1:3" ht="12.75">
      <c r="A14" s="7" t="s">
        <v>25</v>
      </c>
      <c r="B14" s="24">
        <v>953331</v>
      </c>
      <c r="C14" s="18"/>
    </row>
    <row r="15" spans="1:3" ht="12.75">
      <c r="A15" s="7" t="s">
        <v>26</v>
      </c>
      <c r="B15" s="24">
        <v>9500000</v>
      </c>
      <c r="C15" s="18"/>
    </row>
    <row r="16" spans="1:3" ht="12.75">
      <c r="A16" s="7" t="s">
        <v>82</v>
      </c>
      <c r="B16" s="24">
        <f>67800000+112200000</f>
        <v>180000000</v>
      </c>
      <c r="C16" s="18"/>
    </row>
    <row r="17" spans="1:3" ht="12.75">
      <c r="A17" s="7" t="s">
        <v>27</v>
      </c>
      <c r="B17" s="24"/>
      <c r="C17" s="18">
        <v>43000000</v>
      </c>
    </row>
    <row r="18" spans="1:3" ht="12.75">
      <c r="A18" s="8" t="s">
        <v>5</v>
      </c>
      <c r="B18" s="25">
        <f>B17+B16+B15+B14+B13+B12+B11</f>
        <v>389052527</v>
      </c>
      <c r="C18" s="19">
        <v>320204099</v>
      </c>
    </row>
    <row r="19" spans="1:3" ht="12.75">
      <c r="A19" s="8"/>
      <c r="B19" s="24"/>
      <c r="C19" s="18"/>
    </row>
    <row r="20" spans="1:3" ht="12.75">
      <c r="A20" s="5" t="s">
        <v>78</v>
      </c>
      <c r="B20" s="24"/>
      <c r="C20" s="18"/>
    </row>
    <row r="21" spans="1:3" ht="12.75">
      <c r="A21" s="9" t="s">
        <v>6</v>
      </c>
      <c r="B21" s="24"/>
      <c r="C21" s="18"/>
    </row>
    <row r="22" spans="1:3" ht="12.75">
      <c r="A22" s="10" t="s">
        <v>7</v>
      </c>
      <c r="B22" s="24">
        <v>5000000</v>
      </c>
      <c r="C22" s="18">
        <v>6000000</v>
      </c>
    </row>
    <row r="23" spans="1:3" ht="12.75">
      <c r="A23" s="10" t="s">
        <v>28</v>
      </c>
      <c r="B23" s="24">
        <v>0</v>
      </c>
      <c r="C23" s="18"/>
    </row>
    <row r="24" spans="1:3" ht="12.75">
      <c r="A24" s="10" t="s">
        <v>8</v>
      </c>
      <c r="B24" s="24">
        <v>25000</v>
      </c>
      <c r="C24" s="18">
        <v>25000</v>
      </c>
    </row>
    <row r="25" spans="1:3" ht="12.75">
      <c r="A25" s="10" t="s">
        <v>9</v>
      </c>
      <c r="B25" s="24">
        <v>200000</v>
      </c>
      <c r="C25" s="18">
        <v>150000</v>
      </c>
    </row>
    <row r="26" spans="1:3" ht="12.75">
      <c r="A26" s="10" t="s">
        <v>29</v>
      </c>
      <c r="B26" s="24">
        <v>100000</v>
      </c>
      <c r="C26" s="18">
        <v>100000</v>
      </c>
    </row>
    <row r="27" spans="1:3" ht="12.75">
      <c r="A27" s="9" t="s">
        <v>11</v>
      </c>
      <c r="B27" s="26">
        <f>B26+B25+B24+B23+B22</f>
        <v>5325000</v>
      </c>
      <c r="C27" s="19">
        <v>6275000</v>
      </c>
    </row>
    <row r="28" spans="1:3" ht="12.75">
      <c r="A28" s="10"/>
      <c r="B28" s="24"/>
      <c r="C28" s="18"/>
    </row>
    <row r="29" spans="1:3" ht="12.75">
      <c r="A29" s="9" t="s">
        <v>30</v>
      </c>
      <c r="B29" s="24"/>
      <c r="C29" s="18"/>
    </row>
    <row r="30" spans="1:3" ht="12.75">
      <c r="A30" s="10" t="s">
        <v>31</v>
      </c>
      <c r="B30" s="24">
        <v>3000000</v>
      </c>
      <c r="C30" s="18">
        <v>4150000</v>
      </c>
    </row>
    <row r="31" spans="1:3" ht="12.75">
      <c r="A31" s="10" t="s">
        <v>32</v>
      </c>
      <c r="B31" s="24">
        <v>3000000</v>
      </c>
      <c r="C31" s="18">
        <v>3500000</v>
      </c>
    </row>
    <row r="32" spans="1:3" ht="12.75">
      <c r="A32" s="10" t="s">
        <v>33</v>
      </c>
      <c r="B32" s="24">
        <v>20000</v>
      </c>
      <c r="C32" s="18">
        <v>1000000</v>
      </c>
    </row>
    <row r="33" spans="1:3" ht="12.75">
      <c r="A33" s="10" t="s">
        <v>34</v>
      </c>
      <c r="B33" s="24">
        <f>664727+50000+90000</f>
        <v>804727</v>
      </c>
      <c r="C33" s="18">
        <v>1200000</v>
      </c>
    </row>
    <row r="34" spans="1:3" ht="12.75">
      <c r="A34" s="10" t="s">
        <v>35</v>
      </c>
      <c r="B34" s="24">
        <v>800000</v>
      </c>
      <c r="C34" s="18">
        <v>1000000</v>
      </c>
    </row>
    <row r="35" spans="1:3" ht="12.75">
      <c r="A35" s="10" t="s">
        <v>36</v>
      </c>
      <c r="B35" s="24">
        <v>600000</v>
      </c>
      <c r="C35" s="18">
        <v>4000000</v>
      </c>
    </row>
    <row r="36" spans="1:3" ht="12.75">
      <c r="A36" s="10" t="s">
        <v>37</v>
      </c>
      <c r="B36" s="24">
        <v>5000000</v>
      </c>
      <c r="C36" s="18">
        <v>6024000</v>
      </c>
    </row>
    <row r="37" spans="1:3" ht="12.75">
      <c r="A37" s="10" t="s">
        <v>38</v>
      </c>
      <c r="B37" s="24">
        <v>552000</v>
      </c>
      <c r="C37" s="18">
        <v>552000</v>
      </c>
    </row>
    <row r="38" spans="1:3" ht="12.75">
      <c r="A38" s="10" t="s">
        <v>39</v>
      </c>
      <c r="B38" s="24">
        <v>200000</v>
      </c>
      <c r="C38" s="18">
        <v>300000</v>
      </c>
    </row>
    <row r="39" spans="1:3" ht="12.75">
      <c r="A39" s="10" t="s">
        <v>40</v>
      </c>
      <c r="B39" s="24">
        <v>80000</v>
      </c>
      <c r="C39" s="18">
        <v>100000</v>
      </c>
    </row>
    <row r="40" spans="1:3" ht="12.75">
      <c r="A40" s="10" t="s">
        <v>41</v>
      </c>
      <c r="B40" s="24">
        <v>900000</v>
      </c>
      <c r="C40" s="18">
        <v>1200000</v>
      </c>
    </row>
    <row r="41" spans="1:3" ht="12.75">
      <c r="A41" s="10" t="s">
        <v>42</v>
      </c>
      <c r="B41" s="24">
        <v>500000</v>
      </c>
      <c r="C41" s="18">
        <v>600000</v>
      </c>
    </row>
    <row r="42" spans="1:3" ht="12.75">
      <c r="A42" s="10" t="s">
        <v>43</v>
      </c>
      <c r="B42" s="24">
        <v>260000</v>
      </c>
      <c r="C42" s="18">
        <v>400000</v>
      </c>
    </row>
    <row r="43" spans="1:3" ht="12.75">
      <c r="A43" s="10" t="s">
        <v>44</v>
      </c>
      <c r="B43" s="24"/>
      <c r="C43" s="18"/>
    </row>
    <row r="44" spans="1:3" ht="12.75">
      <c r="A44" s="10" t="s">
        <v>10</v>
      </c>
      <c r="B44" s="24">
        <v>2000000</v>
      </c>
      <c r="C44" s="18">
        <v>2000000</v>
      </c>
    </row>
    <row r="45" spans="1:3" ht="12.75">
      <c r="A45" s="9" t="s">
        <v>45</v>
      </c>
      <c r="B45" s="26">
        <f>SUM(B30:B44)</f>
        <v>17716727</v>
      </c>
      <c r="C45" s="19">
        <v>26026000</v>
      </c>
    </row>
    <row r="46" spans="1:3" ht="12.75">
      <c r="A46" s="10"/>
      <c r="B46" s="24"/>
      <c r="C46" s="18"/>
    </row>
    <row r="47" spans="1:3" ht="12.75">
      <c r="A47" s="9" t="s">
        <v>46</v>
      </c>
      <c r="B47" s="24"/>
      <c r="C47" s="18"/>
    </row>
    <row r="48" spans="1:3" ht="12.75">
      <c r="A48" s="10" t="s">
        <v>47</v>
      </c>
      <c r="B48" s="24">
        <v>800000</v>
      </c>
      <c r="C48" s="18">
        <v>1000000</v>
      </c>
    </row>
    <row r="49" spans="1:3" ht="12.75">
      <c r="A49" s="10" t="s">
        <v>48</v>
      </c>
      <c r="B49" s="24">
        <v>4500000</v>
      </c>
      <c r="C49" s="18">
        <v>15000000</v>
      </c>
    </row>
    <row r="50" spans="1:3" ht="12.75">
      <c r="A50" s="10" t="s">
        <v>49</v>
      </c>
      <c r="B50" s="24">
        <v>2400000</v>
      </c>
      <c r="C50" s="18">
        <v>2000000</v>
      </c>
    </row>
    <row r="51" spans="1:3" ht="12.75">
      <c r="A51" s="10" t="s">
        <v>50</v>
      </c>
      <c r="B51" s="24">
        <v>200000</v>
      </c>
      <c r="C51" s="18">
        <v>200000</v>
      </c>
    </row>
    <row r="52" spans="1:3" ht="12.75">
      <c r="A52" s="10" t="s">
        <v>51</v>
      </c>
      <c r="B52" s="24">
        <v>1000000</v>
      </c>
      <c r="C52" s="18">
        <v>12000000</v>
      </c>
    </row>
    <row r="53" spans="1:3" ht="12.75">
      <c r="A53" s="9" t="s">
        <v>12</v>
      </c>
      <c r="B53" s="26">
        <f>SUM(B48:B52)</f>
        <v>8900000</v>
      </c>
      <c r="C53" s="19">
        <v>30200000</v>
      </c>
    </row>
    <row r="54" spans="1:3" ht="12.75">
      <c r="A54" s="10"/>
      <c r="B54" s="24"/>
      <c r="C54" s="18"/>
    </row>
    <row r="55" spans="1:3" ht="12.75">
      <c r="A55" s="5" t="s">
        <v>52</v>
      </c>
      <c r="B55" s="24"/>
      <c r="C55" s="18"/>
    </row>
    <row r="56" spans="1:3" ht="12.75">
      <c r="A56" s="10" t="s">
        <v>53</v>
      </c>
      <c r="B56" s="24">
        <v>3000000</v>
      </c>
      <c r="C56" s="18">
        <v>4250000</v>
      </c>
    </row>
    <row r="57" spans="1:3" ht="12.75">
      <c r="A57" s="10" t="s">
        <v>54</v>
      </c>
      <c r="B57" s="24">
        <v>200000</v>
      </c>
      <c r="C57" s="18">
        <v>6000000</v>
      </c>
    </row>
    <row r="58" spans="1:3" ht="12.75">
      <c r="A58" s="10" t="s">
        <v>55</v>
      </c>
      <c r="B58" s="24">
        <v>4000000</v>
      </c>
      <c r="C58" s="18">
        <v>4000000</v>
      </c>
    </row>
    <row r="59" spans="1:3" ht="12.75">
      <c r="A59" s="9" t="s">
        <v>13</v>
      </c>
      <c r="B59" s="26">
        <f>SUM(B56:B58)</f>
        <v>7200000</v>
      </c>
      <c r="C59" s="19">
        <v>14250000</v>
      </c>
    </row>
    <row r="60" spans="1:3" ht="12.75">
      <c r="A60" s="10"/>
      <c r="B60" s="24"/>
      <c r="C60" s="18"/>
    </row>
    <row r="61" spans="1:3" ht="12.75">
      <c r="A61" s="9" t="s">
        <v>56</v>
      </c>
      <c r="B61" s="24" t="s">
        <v>0</v>
      </c>
      <c r="C61" s="18"/>
    </row>
    <row r="62" spans="1:3" ht="12.75">
      <c r="A62" s="10" t="s">
        <v>57</v>
      </c>
      <c r="B62" s="24">
        <v>3000000</v>
      </c>
      <c r="C62" s="18">
        <v>3500000</v>
      </c>
    </row>
    <row r="63" spans="1:3" ht="12.75">
      <c r="A63" s="10" t="s">
        <v>79</v>
      </c>
      <c r="B63" s="24">
        <v>10000000</v>
      </c>
      <c r="C63" s="18">
        <v>12000000</v>
      </c>
    </row>
    <row r="64" spans="1:3" ht="12.75">
      <c r="A64" s="10" t="s">
        <v>58</v>
      </c>
      <c r="B64" s="24">
        <v>700000</v>
      </c>
      <c r="C64" s="18">
        <v>850000</v>
      </c>
    </row>
    <row r="65" spans="1:3" ht="12.75">
      <c r="A65" s="10" t="s">
        <v>59</v>
      </c>
      <c r="B65" s="24">
        <v>13700000</v>
      </c>
      <c r="C65" s="18">
        <v>12000000</v>
      </c>
    </row>
    <row r="66" spans="1:3" ht="12.75">
      <c r="A66" s="9" t="s">
        <v>14</v>
      </c>
      <c r="B66" s="26">
        <f>SUM(B62:B65)</f>
        <v>27400000</v>
      </c>
      <c r="C66" s="19">
        <v>28350000</v>
      </c>
    </row>
    <row r="67" spans="1:3" ht="12.75">
      <c r="A67" s="10"/>
      <c r="B67" s="24"/>
      <c r="C67" s="18"/>
    </row>
    <row r="68" spans="1:3" ht="12.75">
      <c r="A68" s="9" t="s">
        <v>60</v>
      </c>
      <c r="B68" s="24"/>
      <c r="C68" s="18"/>
    </row>
    <row r="69" spans="1:3" ht="12.75">
      <c r="A69" s="10" t="s">
        <v>61</v>
      </c>
      <c r="B69" s="24">
        <v>8200000</v>
      </c>
      <c r="C69" s="18">
        <v>7000000</v>
      </c>
    </row>
    <row r="70" spans="1:3" ht="12.75">
      <c r="A70" s="10" t="s">
        <v>62</v>
      </c>
      <c r="B70" s="24">
        <v>10000</v>
      </c>
      <c r="C70" s="18">
        <v>20000</v>
      </c>
    </row>
    <row r="71" spans="1:3" ht="12.75">
      <c r="A71" s="10"/>
      <c r="B71" s="24"/>
      <c r="C71" s="19"/>
    </row>
    <row r="72" spans="1:3" ht="12.75">
      <c r="A72" s="9" t="s">
        <v>15</v>
      </c>
      <c r="B72" s="26">
        <f>B70+B69</f>
        <v>8210000</v>
      </c>
      <c r="C72" s="19">
        <v>7020000</v>
      </c>
    </row>
    <row r="73" spans="1:3" ht="12.75">
      <c r="A73" s="10"/>
      <c r="B73" s="24"/>
      <c r="C73" s="18"/>
    </row>
    <row r="74" spans="1:3" ht="12.75">
      <c r="A74" s="9" t="s">
        <v>63</v>
      </c>
      <c r="B74" s="24"/>
      <c r="C74" s="18"/>
    </row>
    <row r="75" spans="1:3" ht="12.75">
      <c r="A75" s="11" t="s">
        <v>64</v>
      </c>
      <c r="B75" s="24">
        <v>42200000</v>
      </c>
      <c r="C75" s="18">
        <v>49261304</v>
      </c>
    </row>
    <row r="76" spans="1:3" ht="12.75">
      <c r="A76" s="10" t="s">
        <v>65</v>
      </c>
      <c r="B76" s="24">
        <v>12325538</v>
      </c>
      <c r="C76" s="18">
        <v>20000000</v>
      </c>
    </row>
    <row r="77" spans="1:3" ht="12.75">
      <c r="A77" s="10" t="s">
        <v>66</v>
      </c>
      <c r="B77" s="24">
        <v>194319</v>
      </c>
      <c r="C77" s="18"/>
    </row>
    <row r="78" spans="1:3" ht="12.75">
      <c r="A78" s="10" t="s">
        <v>67</v>
      </c>
      <c r="B78" s="24">
        <v>523675</v>
      </c>
      <c r="C78" s="18">
        <v>2500000</v>
      </c>
    </row>
    <row r="79" spans="1:3" ht="12.75">
      <c r="A79" s="10" t="s">
        <v>68</v>
      </c>
      <c r="B79" s="24">
        <v>133550</v>
      </c>
      <c r="C79" s="18"/>
    </row>
    <row r="80" spans="1:3" ht="12.75">
      <c r="A80" s="10" t="s">
        <v>69</v>
      </c>
      <c r="B80" s="24">
        <v>7765261</v>
      </c>
      <c r="C80" s="18">
        <v>21660841</v>
      </c>
    </row>
    <row r="81" spans="1:3" ht="12.75">
      <c r="A81" s="10" t="s">
        <v>70</v>
      </c>
      <c r="B81" s="24">
        <v>26780857</v>
      </c>
      <c r="C81" s="18">
        <v>49484748</v>
      </c>
    </row>
    <row r="82" spans="1:3" ht="12.75">
      <c r="A82" s="10" t="s">
        <v>71</v>
      </c>
      <c r="B82" s="24">
        <v>644000</v>
      </c>
      <c r="C82" s="18">
        <v>4500000</v>
      </c>
    </row>
    <row r="83" spans="1:3" ht="12.75">
      <c r="A83" s="10"/>
      <c r="B83" s="24"/>
      <c r="C83" s="19"/>
    </row>
    <row r="84" spans="1:3" ht="12.75">
      <c r="A84" s="9" t="s">
        <v>16</v>
      </c>
      <c r="B84" s="26">
        <f>SUM(B75:B82)</f>
        <v>90567200</v>
      </c>
      <c r="C84" s="19">
        <v>147406893</v>
      </c>
    </row>
    <row r="85" spans="1:3" ht="12.75">
      <c r="A85" s="9"/>
      <c r="B85" s="24"/>
      <c r="C85" s="18"/>
    </row>
    <row r="86" spans="1:3" ht="12.75">
      <c r="A86" s="9" t="s">
        <v>72</v>
      </c>
      <c r="B86" s="24"/>
      <c r="C86" s="18"/>
    </row>
    <row r="87" spans="1:3" ht="12.75">
      <c r="A87" s="10" t="s">
        <v>73</v>
      </c>
      <c r="B87" s="24"/>
      <c r="C87" s="18">
        <v>43000000</v>
      </c>
    </row>
    <row r="88" spans="1:3" ht="12.75">
      <c r="A88" s="10" t="s">
        <v>74</v>
      </c>
      <c r="B88" s="24"/>
      <c r="C88" s="18"/>
    </row>
    <row r="89" spans="1:3" ht="12.75">
      <c r="A89" s="10"/>
      <c r="B89" s="24"/>
      <c r="C89" s="18"/>
    </row>
    <row r="90" spans="1:3" ht="12.75">
      <c r="A90" s="9" t="s">
        <v>75</v>
      </c>
      <c r="B90" s="27">
        <f>B88+B87</f>
        <v>0</v>
      </c>
      <c r="C90" s="19">
        <v>43000000</v>
      </c>
    </row>
    <row r="91" spans="1:3" ht="12.75">
      <c r="A91" s="10"/>
      <c r="B91" s="24"/>
      <c r="C91" s="18"/>
    </row>
    <row r="92" spans="1:3" ht="12.75">
      <c r="A92" s="12" t="s">
        <v>83</v>
      </c>
      <c r="B92" s="24"/>
      <c r="C92" s="18"/>
    </row>
    <row r="93" spans="1:3" ht="12.75">
      <c r="A93" s="13" t="s">
        <v>84</v>
      </c>
      <c r="B93" s="24">
        <v>0</v>
      </c>
      <c r="C93" s="18">
        <v>9500000</v>
      </c>
    </row>
    <row r="94" spans="1:3" ht="12.75">
      <c r="A94" s="13"/>
      <c r="B94" s="24"/>
      <c r="C94" s="18"/>
    </row>
    <row r="95" spans="1:3" ht="12.75">
      <c r="A95" s="9" t="s">
        <v>85</v>
      </c>
      <c r="B95" s="26">
        <f>B93</f>
        <v>0</v>
      </c>
      <c r="C95" s="19">
        <v>9500000</v>
      </c>
    </row>
    <row r="96" spans="1:3" ht="12.75">
      <c r="A96" s="13"/>
      <c r="B96" s="24"/>
      <c r="C96" s="18"/>
    </row>
    <row r="97" spans="1:3" ht="12.75">
      <c r="A97" s="14" t="s">
        <v>17</v>
      </c>
      <c r="B97" s="24" t="s">
        <v>0</v>
      </c>
      <c r="C97" s="18"/>
    </row>
    <row r="98" spans="1:3" ht="12.75">
      <c r="A98" s="10" t="s">
        <v>76</v>
      </c>
      <c r="B98" s="24">
        <v>2175613</v>
      </c>
      <c r="C98" s="18">
        <v>1000000</v>
      </c>
    </row>
    <row r="99" spans="1:3" ht="12.75">
      <c r="A99" s="10" t="s">
        <v>18</v>
      </c>
      <c r="B99" s="24">
        <v>150000</v>
      </c>
      <c r="C99" s="18">
        <v>200000</v>
      </c>
    </row>
    <row r="100" spans="1:3" ht="12.75">
      <c r="A100" s="15" t="s">
        <v>19</v>
      </c>
      <c r="B100" s="24">
        <v>0</v>
      </c>
      <c r="C100" s="18">
        <v>0</v>
      </c>
    </row>
    <row r="101" spans="1:3" ht="12.75">
      <c r="A101" s="7" t="s">
        <v>20</v>
      </c>
      <c r="B101" s="24">
        <v>203888</v>
      </c>
      <c r="C101" s="18">
        <v>300000</v>
      </c>
    </row>
    <row r="102" spans="1:3" ht="12.75">
      <c r="A102" s="7" t="s">
        <v>21</v>
      </c>
      <c r="B102" s="24">
        <v>4000000</v>
      </c>
      <c r="C102" s="18">
        <v>5000000</v>
      </c>
    </row>
    <row r="103" spans="1:3" ht="12.75">
      <c r="A103" s="14" t="s">
        <v>22</v>
      </c>
      <c r="B103" s="26">
        <f>SUM(B98:B102)</f>
        <v>6529501</v>
      </c>
      <c r="C103" s="19">
        <v>6500000</v>
      </c>
    </row>
    <row r="104" spans="1:3" ht="12.75">
      <c r="A104" s="16"/>
      <c r="B104" s="24"/>
      <c r="C104" s="19"/>
    </row>
    <row r="105" spans="1:3" ht="12.75">
      <c r="A105" s="17" t="s">
        <v>23</v>
      </c>
      <c r="B105" s="26">
        <f>B103+B90+B84+B72+B66+B59+B53+B45+B27+B95</f>
        <v>171848428</v>
      </c>
      <c r="C105" s="19">
        <v>318527893</v>
      </c>
    </row>
    <row r="106" spans="1:3" ht="15">
      <c r="A106" s="2"/>
      <c r="B106" s="24"/>
      <c r="C106" s="18"/>
    </row>
    <row r="107" spans="1:2" ht="15">
      <c r="A107" s="2"/>
      <c r="B107" s="25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  <row r="785" spans="1:2" ht="15">
      <c r="A785" s="2"/>
      <c r="B785" s="2"/>
    </row>
    <row r="786" spans="1:2" ht="15">
      <c r="A786" s="2"/>
      <c r="B786" s="2"/>
    </row>
    <row r="787" spans="1:2" ht="15">
      <c r="A787" s="2"/>
      <c r="B787" s="2"/>
    </row>
    <row r="788" spans="1:2" ht="15">
      <c r="A788" s="2"/>
      <c r="B788" s="2"/>
    </row>
    <row r="789" spans="1:2" ht="15">
      <c r="A789" s="2"/>
      <c r="B789" s="2"/>
    </row>
    <row r="790" spans="1:2" ht="15">
      <c r="A790" s="2"/>
      <c r="B790" s="2"/>
    </row>
    <row r="791" spans="1:2" ht="15">
      <c r="A791" s="2"/>
      <c r="B791" s="2"/>
    </row>
    <row r="792" spans="1:2" ht="15">
      <c r="A792" s="2"/>
      <c r="B792" s="2"/>
    </row>
    <row r="793" spans="1:2" ht="15">
      <c r="A793" s="2"/>
      <c r="B793" s="2"/>
    </row>
    <row r="794" spans="1:2" ht="15">
      <c r="A794" s="2"/>
      <c r="B794" s="2"/>
    </row>
    <row r="795" spans="1:2" ht="15">
      <c r="A795" s="2"/>
      <c r="B795" s="2"/>
    </row>
    <row r="796" spans="1:2" ht="15">
      <c r="A796" s="2"/>
      <c r="B796" s="2"/>
    </row>
    <row r="797" spans="1:2" ht="15">
      <c r="A797" s="2"/>
      <c r="B797" s="2"/>
    </row>
    <row r="798" spans="1:2" ht="15">
      <c r="A798" s="2"/>
      <c r="B798" s="2"/>
    </row>
    <row r="799" spans="1:2" ht="15">
      <c r="A799" s="2"/>
      <c r="B799" s="2"/>
    </row>
    <row r="800" spans="1:2" ht="15">
      <c r="A800" s="2"/>
      <c r="B800" s="2"/>
    </row>
    <row r="801" spans="1:2" ht="15">
      <c r="A801" s="2"/>
      <c r="B801" s="2"/>
    </row>
    <row r="802" spans="1:2" ht="15">
      <c r="A802" s="2"/>
      <c r="B802" s="2"/>
    </row>
    <row r="803" spans="1:2" ht="15">
      <c r="A803" s="2"/>
      <c r="B803" s="2"/>
    </row>
    <row r="804" spans="1:2" ht="15">
      <c r="A804" s="2"/>
      <c r="B804" s="2"/>
    </row>
    <row r="805" spans="1:2" ht="15">
      <c r="A805" s="2"/>
      <c r="B805" s="2"/>
    </row>
    <row r="806" spans="1:2" ht="15">
      <c r="A806" s="2"/>
      <c r="B806" s="2"/>
    </row>
    <row r="807" spans="1:2" ht="15">
      <c r="A807" s="2"/>
      <c r="B807" s="2"/>
    </row>
    <row r="808" spans="1:2" ht="15">
      <c r="A808" s="2"/>
      <c r="B808" s="2"/>
    </row>
    <row r="809" spans="1:2" ht="15">
      <c r="A809" s="2"/>
      <c r="B809" s="2"/>
    </row>
    <row r="810" spans="1:2" ht="15">
      <c r="A810" s="2"/>
      <c r="B810" s="2"/>
    </row>
    <row r="811" spans="1:2" ht="15">
      <c r="A811" s="2"/>
      <c r="B811" s="2"/>
    </row>
    <row r="812" spans="1:2" ht="15">
      <c r="A812" s="2"/>
      <c r="B812" s="2"/>
    </row>
    <row r="813" spans="1:2" ht="15">
      <c r="A813" s="2"/>
      <c r="B813" s="2"/>
    </row>
    <row r="814" spans="1:2" ht="15">
      <c r="A814" s="2"/>
      <c r="B814" s="2"/>
    </row>
    <row r="815" spans="1:2" ht="15">
      <c r="A815" s="2"/>
      <c r="B815" s="2"/>
    </row>
    <row r="816" spans="1:2" ht="15">
      <c r="A816" s="2"/>
      <c r="B816" s="2"/>
    </row>
    <row r="817" spans="1:2" ht="15">
      <c r="A817" s="2"/>
      <c r="B817" s="2"/>
    </row>
    <row r="818" spans="1:2" ht="15">
      <c r="A818" s="2"/>
      <c r="B818" s="2"/>
    </row>
    <row r="819" spans="1:2" ht="15">
      <c r="A819" s="2"/>
      <c r="B819" s="2"/>
    </row>
    <row r="820" spans="1:2" ht="15">
      <c r="A820" s="2"/>
      <c r="B820" s="2"/>
    </row>
    <row r="821" spans="1:2" ht="15">
      <c r="A821" s="2"/>
      <c r="B821" s="2"/>
    </row>
    <row r="822" spans="1:2" ht="15">
      <c r="A822" s="2"/>
      <c r="B822" s="2"/>
    </row>
    <row r="823" spans="1:2" ht="15">
      <c r="A823" s="2"/>
      <c r="B823" s="2"/>
    </row>
    <row r="824" spans="1:2" ht="15">
      <c r="A824" s="2"/>
      <c r="B824" s="2"/>
    </row>
    <row r="825" spans="1:2" ht="15">
      <c r="A825" s="2"/>
      <c r="B825" s="2"/>
    </row>
    <row r="826" spans="1:2" ht="15">
      <c r="A826" s="2"/>
      <c r="B826" s="2"/>
    </row>
    <row r="827" spans="1:2" ht="15">
      <c r="A827" s="2"/>
      <c r="B827" s="2"/>
    </row>
    <row r="828" spans="1:2" ht="15">
      <c r="A828" s="2"/>
      <c r="B828" s="2"/>
    </row>
    <row r="829" spans="1:2" ht="15">
      <c r="A829" s="2"/>
      <c r="B829" s="2"/>
    </row>
    <row r="830" spans="1:2" ht="15">
      <c r="A830" s="2"/>
      <c r="B830" s="2"/>
    </row>
    <row r="831" spans="1:2" ht="15">
      <c r="A831" s="2"/>
      <c r="B831" s="2"/>
    </row>
    <row r="832" spans="1:2" ht="15">
      <c r="A832" s="2"/>
      <c r="B832" s="2"/>
    </row>
    <row r="833" spans="1:2" ht="15">
      <c r="A833" s="2"/>
      <c r="B833" s="2"/>
    </row>
    <row r="834" spans="1:2" ht="15">
      <c r="A834" s="2"/>
      <c r="B834" s="2"/>
    </row>
    <row r="835" spans="1:2" ht="15">
      <c r="A835" s="2"/>
      <c r="B835" s="2"/>
    </row>
    <row r="836" spans="1:2" ht="15">
      <c r="A836" s="2"/>
      <c r="B836" s="2"/>
    </row>
    <row r="837" spans="1:2" ht="15">
      <c r="A837" s="2"/>
      <c r="B837" s="2"/>
    </row>
    <row r="838" spans="1:2" ht="15">
      <c r="A838" s="2"/>
      <c r="B838" s="2"/>
    </row>
    <row r="839" spans="1:2" ht="15">
      <c r="A839" s="2"/>
      <c r="B839" s="2"/>
    </row>
    <row r="840" spans="1:2" ht="15">
      <c r="A840" s="2"/>
      <c r="B840" s="2"/>
    </row>
    <row r="841" spans="1:2" ht="15">
      <c r="A841" s="2"/>
      <c r="B841" s="2"/>
    </row>
    <row r="842" spans="1:2" ht="15">
      <c r="A842" s="2"/>
      <c r="B842" s="2"/>
    </row>
    <row r="843" spans="1:2" ht="15">
      <c r="A843" s="2"/>
      <c r="B843" s="2"/>
    </row>
    <row r="844" spans="1:2" ht="15">
      <c r="A844" s="2"/>
      <c r="B844" s="2"/>
    </row>
    <row r="845" spans="1:2" ht="15">
      <c r="A845" s="2"/>
      <c r="B845" s="2"/>
    </row>
    <row r="846" spans="1:2" ht="15">
      <c r="A846" s="2"/>
      <c r="B846" s="2"/>
    </row>
    <row r="847" spans="1:2" ht="15">
      <c r="A847" s="2"/>
      <c r="B847" s="2"/>
    </row>
    <row r="848" spans="1:2" ht="15">
      <c r="A848" s="2"/>
      <c r="B848" s="2"/>
    </row>
    <row r="849" spans="1:2" ht="15">
      <c r="A849" s="2"/>
      <c r="B849" s="2"/>
    </row>
    <row r="850" spans="1:2" ht="15">
      <c r="A850" s="2"/>
      <c r="B850" s="2"/>
    </row>
    <row r="851" spans="1:2" ht="15">
      <c r="A851" s="2"/>
      <c r="B851" s="2"/>
    </row>
    <row r="852" spans="1:2" ht="15">
      <c r="A852" s="2"/>
      <c r="B852" s="2"/>
    </row>
    <row r="853" spans="1:2" ht="15">
      <c r="A853" s="2"/>
      <c r="B853" s="2"/>
    </row>
    <row r="854" spans="1:2" ht="15">
      <c r="A854" s="2"/>
      <c r="B854" s="2"/>
    </row>
    <row r="855" spans="1:2" ht="15">
      <c r="A855" s="2"/>
      <c r="B855" s="2"/>
    </row>
    <row r="856" spans="1:2" ht="15">
      <c r="A856" s="2"/>
      <c r="B856" s="2"/>
    </row>
    <row r="857" spans="1:2" ht="15">
      <c r="A857" s="2"/>
      <c r="B857" s="2"/>
    </row>
    <row r="858" spans="1:2" ht="15">
      <c r="A858" s="2"/>
      <c r="B858" s="2"/>
    </row>
    <row r="859" spans="1:2" ht="15">
      <c r="A859" s="2"/>
      <c r="B859" s="2"/>
    </row>
    <row r="860" spans="1:2" ht="15">
      <c r="A860" s="2"/>
      <c r="B860" s="2"/>
    </row>
    <row r="861" spans="1:2" ht="15">
      <c r="A861" s="2"/>
      <c r="B861" s="2"/>
    </row>
    <row r="862" spans="1:2" ht="15">
      <c r="A862" s="2"/>
      <c r="B862" s="2"/>
    </row>
    <row r="863" spans="1:2" ht="15">
      <c r="A863" s="2"/>
      <c r="B863" s="2"/>
    </row>
    <row r="864" spans="1:2" ht="15">
      <c r="A864" s="2"/>
      <c r="B864" s="2"/>
    </row>
    <row r="865" spans="1:2" ht="15">
      <c r="A865" s="2"/>
      <c r="B865" s="2"/>
    </row>
    <row r="866" spans="1:2" ht="15">
      <c r="A866" s="2"/>
      <c r="B866" s="2"/>
    </row>
    <row r="867" spans="1:2" ht="15">
      <c r="A867" s="2"/>
      <c r="B867" s="2"/>
    </row>
    <row r="868" spans="1:2" ht="15">
      <c r="A868" s="2"/>
      <c r="B868" s="2"/>
    </row>
    <row r="869" spans="1:2" ht="15">
      <c r="A869" s="2"/>
      <c r="B869" s="2"/>
    </row>
    <row r="870" spans="1:2" ht="15">
      <c r="A870" s="2"/>
      <c r="B870" s="2"/>
    </row>
    <row r="871" spans="1:2" ht="15">
      <c r="A871" s="2"/>
      <c r="B871" s="2"/>
    </row>
    <row r="872" spans="1:2" ht="15">
      <c r="A872" s="2"/>
      <c r="B872" s="2"/>
    </row>
    <row r="873" spans="1:2" ht="15">
      <c r="A873" s="2"/>
      <c r="B873" s="2"/>
    </row>
    <row r="874" spans="1:2" ht="15">
      <c r="A874" s="2"/>
      <c r="B874" s="2"/>
    </row>
    <row r="875" spans="1:2" ht="15">
      <c r="A875" s="2"/>
      <c r="B875" s="2"/>
    </row>
    <row r="876" spans="1:2" ht="15">
      <c r="A876" s="2"/>
      <c r="B876" s="2"/>
    </row>
    <row r="877" spans="1:2" ht="15">
      <c r="A877" s="2"/>
      <c r="B877" s="2"/>
    </row>
    <row r="878" spans="1:2" ht="15">
      <c r="A878" s="2"/>
      <c r="B878" s="2"/>
    </row>
    <row r="879" spans="1:2" ht="15">
      <c r="A879" s="2"/>
      <c r="B879" s="2"/>
    </row>
    <row r="880" spans="1:2" ht="15">
      <c r="A880" s="2"/>
      <c r="B880" s="2"/>
    </row>
    <row r="881" spans="1:2" ht="15">
      <c r="A881" s="2"/>
      <c r="B881" s="2"/>
    </row>
    <row r="882" spans="1:2" ht="15">
      <c r="A882" s="2"/>
      <c r="B882" s="2"/>
    </row>
    <row r="883" spans="1:2" ht="15">
      <c r="A883" s="2"/>
      <c r="B883" s="2"/>
    </row>
    <row r="884" spans="1:2" ht="15">
      <c r="A884" s="2"/>
      <c r="B884" s="2"/>
    </row>
    <row r="885" spans="1:2" ht="15">
      <c r="A885" s="2"/>
      <c r="B885" s="2"/>
    </row>
    <row r="886" spans="1:2" ht="15">
      <c r="A886" s="2"/>
      <c r="B886" s="2"/>
    </row>
    <row r="887" spans="1:2" ht="15">
      <c r="A887" s="2"/>
      <c r="B887" s="2"/>
    </row>
    <row r="888" spans="1:2" ht="15">
      <c r="A888" s="2"/>
      <c r="B888" s="2"/>
    </row>
    <row r="889" spans="1:2" ht="15">
      <c r="A889" s="2"/>
      <c r="B889" s="2"/>
    </row>
    <row r="890" spans="1:2" ht="15">
      <c r="A890" s="2"/>
      <c r="B890" s="2"/>
    </row>
    <row r="891" spans="1:2" ht="15">
      <c r="A891" s="2"/>
      <c r="B891" s="2"/>
    </row>
    <row r="892" spans="1:2" ht="15">
      <c r="A892" s="2"/>
      <c r="B892" s="2"/>
    </row>
    <row r="893" spans="1:2" ht="15">
      <c r="A893" s="2"/>
      <c r="B893" s="2"/>
    </row>
    <row r="894" spans="1:2" ht="15">
      <c r="A894" s="2"/>
      <c r="B894" s="2"/>
    </row>
    <row r="895" spans="1:2" ht="15">
      <c r="A895" s="2"/>
      <c r="B895" s="2"/>
    </row>
    <row r="896" spans="1:2" ht="15">
      <c r="A896" s="2"/>
      <c r="B896" s="2"/>
    </row>
    <row r="897" spans="1:2" ht="15">
      <c r="A897" s="2"/>
      <c r="B897" s="2"/>
    </row>
    <row r="898" spans="1:2" ht="15">
      <c r="A898" s="2"/>
      <c r="B898" s="2"/>
    </row>
    <row r="899" spans="1:2" ht="15">
      <c r="A899" s="2"/>
      <c r="B899" s="2"/>
    </row>
    <row r="900" spans="1:2" ht="15">
      <c r="A900" s="2"/>
      <c r="B900" s="2"/>
    </row>
    <row r="901" spans="1:2" ht="15">
      <c r="A901" s="2"/>
      <c r="B901" s="2"/>
    </row>
    <row r="902" spans="1:2" ht="15">
      <c r="A902" s="2"/>
      <c r="B902" s="2"/>
    </row>
    <row r="903" spans="1:2" ht="15">
      <c r="A903" s="2"/>
      <c r="B903" s="2"/>
    </row>
    <row r="904" spans="1:2" ht="15">
      <c r="A904" s="2"/>
      <c r="B904" s="2"/>
    </row>
    <row r="905" spans="1:2" ht="15">
      <c r="A905" s="2"/>
      <c r="B905" s="2"/>
    </row>
    <row r="906" spans="1:2" ht="15">
      <c r="A906" s="2"/>
      <c r="B906" s="2"/>
    </row>
    <row r="907" spans="1:2" ht="15">
      <c r="A907" s="2"/>
      <c r="B907" s="2"/>
    </row>
    <row r="908" spans="1:2" ht="15">
      <c r="A908" s="2"/>
      <c r="B908" s="2"/>
    </row>
    <row r="909" spans="1:2" ht="15">
      <c r="A909" s="2"/>
      <c r="B909" s="2"/>
    </row>
    <row r="910" spans="1:2" ht="15">
      <c r="A910" s="2"/>
      <c r="B910" s="2"/>
    </row>
    <row r="911" spans="1:2" ht="15">
      <c r="A911" s="2"/>
      <c r="B911" s="2"/>
    </row>
    <row r="912" spans="1:2" ht="15">
      <c r="A912" s="2"/>
      <c r="B912" s="2"/>
    </row>
    <row r="913" spans="1:2" ht="15">
      <c r="A913" s="2"/>
      <c r="B913" s="2"/>
    </row>
    <row r="914" spans="1:2" ht="15">
      <c r="A914" s="2"/>
      <c r="B914" s="2"/>
    </row>
    <row r="915" spans="1:2" ht="15">
      <c r="A915" s="2"/>
      <c r="B915" s="2"/>
    </row>
    <row r="916" spans="1:2" ht="15">
      <c r="A916" s="2"/>
      <c r="B916" s="2"/>
    </row>
    <row r="917" spans="1:2" ht="15">
      <c r="A917" s="2"/>
      <c r="B917" s="2"/>
    </row>
    <row r="918" spans="1:2" ht="15">
      <c r="A918" s="2"/>
      <c r="B918" s="2"/>
    </row>
    <row r="919" spans="1:2" ht="15">
      <c r="A919" s="2"/>
      <c r="B919" s="2"/>
    </row>
    <row r="920" spans="1:2" ht="15">
      <c r="A920" s="2"/>
      <c r="B920" s="2"/>
    </row>
    <row r="921" spans="1:2" ht="15">
      <c r="A921" s="2"/>
      <c r="B921" s="2"/>
    </row>
    <row r="922" spans="1:2" ht="15">
      <c r="A922" s="2"/>
      <c r="B922" s="2"/>
    </row>
    <row r="923" spans="1:2" ht="15">
      <c r="A923" s="2"/>
      <c r="B923" s="2"/>
    </row>
    <row r="924" spans="1:2" ht="15">
      <c r="A924" s="2"/>
      <c r="B924" s="2"/>
    </row>
    <row r="925" spans="1:2" ht="15">
      <c r="A925" s="2"/>
      <c r="B925" s="2"/>
    </row>
    <row r="926" spans="1:2" ht="15">
      <c r="A926" s="2"/>
      <c r="B92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2005-03-17T11:03:22Z</dcterms:created>
  <dcterms:modified xsi:type="dcterms:W3CDTF">2006-07-26T09:23:05Z</dcterms:modified>
  <cp:category/>
  <cp:version/>
  <cp:contentType/>
  <cp:contentStatus/>
</cp:coreProperties>
</file>